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_ciempka\Desktop\Rejestr wborców\2025\"/>
    </mc:Choice>
  </mc:AlternateContent>
  <xr:revisionPtr revIDLastSave="0" documentId="13_ncr:1_{B0AB70B7-097E-425B-9F48-34590BF57CB0}" xr6:coauthVersionLast="36" xr6:coauthVersionMax="36" xr10:uidLastSave="{00000000-0000-0000-0000-000000000000}"/>
  <bookViews>
    <workbookView xWindow="0" yWindow="0" windowWidth="22510" windowHeight="15920" xr2:uid="{00000000-000D-0000-FFFF-FFFF00000000}"/>
  </bookViews>
  <sheets>
    <sheet name="rejestr_wyborcow_2025_kw_2_2025" sheetId="1" r:id="rId1"/>
  </sheet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6" i="1"/>
</calcChain>
</file>

<file path=xl/sharedStrings.xml><?xml version="1.0" encoding="utf-8"?>
<sst xmlns="http://schemas.openxmlformats.org/spreadsheetml/2006/main" count="97" uniqueCount="63">
  <si>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</si>
  <si>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</si>
  <si>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</si>
  <si>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</si>
  <si>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</si>
  <si>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</si>
  <si>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</si>
  <si>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</si>
  <si>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</si>
  <si>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</si>
  <si>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</si>
  <si>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</si>
  <si>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jarosławski</t>
  </si>
  <si>
    <t>m. Jarosław</t>
  </si>
  <si>
    <t>jarosławski</t>
  </si>
  <si>
    <t>Przemyśl</t>
  </si>
  <si>
    <t>m. Radymno</t>
  </si>
  <si>
    <t>gm. Chłopice</t>
  </si>
  <si>
    <t>gm. Jarosław</t>
  </si>
  <si>
    <t>gm. Laszki</t>
  </si>
  <si>
    <t>gm. Pawłosiów</t>
  </si>
  <si>
    <t>gm. Pruchnik</t>
  </si>
  <si>
    <t>gm. Radymno</t>
  </si>
  <si>
    <t>gm. Rokietnica</t>
  </si>
  <si>
    <t>gm. Roźwienica</t>
  </si>
  <si>
    <t>gm. Wiązownica</t>
  </si>
  <si>
    <t>Powiat lubaczowski</t>
  </si>
  <si>
    <t>m. Lubaczów</t>
  </si>
  <si>
    <t>lubaczowski</t>
  </si>
  <si>
    <t>gm. Cieszanów</t>
  </si>
  <si>
    <t>gm. Horyniec-Zdrój</t>
  </si>
  <si>
    <t>gm. Lubaczów</t>
  </si>
  <si>
    <t>gm. Narol</t>
  </si>
  <si>
    <t>gm. Oleszyce</t>
  </si>
  <si>
    <t>gm. Stary Dzików</t>
  </si>
  <si>
    <t>gm. Wielkie Oczy</t>
  </si>
  <si>
    <t>Powiat przemyski</t>
  </si>
  <si>
    <t>gm. Bircza</t>
  </si>
  <si>
    <t>przemyski</t>
  </si>
  <si>
    <t>gm. Dubiecko</t>
  </si>
  <si>
    <t>gm. Fredropol</t>
  </si>
  <si>
    <t>gm. Krasiczyn</t>
  </si>
  <si>
    <t>gm. Krzywcza</t>
  </si>
  <si>
    <t>gm. Medyka</t>
  </si>
  <si>
    <t>gm. Orły</t>
  </si>
  <si>
    <t>gm. Przemyśl</t>
  </si>
  <si>
    <t>gm. Stubno</t>
  </si>
  <si>
    <t>gm. Żurawica</t>
  </si>
  <si>
    <t>Powiat przeworski</t>
  </si>
  <si>
    <t>m. Przeworsk</t>
  </si>
  <si>
    <t>przeworski</t>
  </si>
  <si>
    <t>gm. Adamówka</t>
  </si>
  <si>
    <t>gm. Gać</t>
  </si>
  <si>
    <t>gm. Jawornik Polski</t>
  </si>
  <si>
    <t>gm. Kańczuga</t>
  </si>
  <si>
    <t>gm. Przeworsk</t>
  </si>
  <si>
    <t>gm. Sieniawa</t>
  </si>
  <si>
    <t>gm. Tryńcza</t>
  </si>
  <si>
    <t>gm. Zarzecze</t>
  </si>
  <si>
    <t>Miasto na prawach powiatu</t>
  </si>
  <si>
    <t>m. Przemyśl</t>
  </si>
  <si>
    <t>Suma</t>
  </si>
  <si>
    <t>Delegatura Krajowego Biura Wyborczego w Przemyślu - stan rejestru wyborców na 30 czerwca 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</si>
</sst>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0" fillId="0" borderId="10" xfId="0" applyBorder="1"/>
    <xf numFmtId="0" fontId="16" fillId="0" borderId="10" xfId="0" applyFont="1" applyBorder="1"/>
    <xf numFmtId="0" fontId="16" fillId="0" borderId="0" xfId="0" applyFont="1"/>
    <xf numFmtId="0" fontId="18" fillId="0" borderId="11" xfId="0" applyFont="1" applyBorder="1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selection sqref="A1:L1"/>
    </sheetView>
  </sheetViews>
  <sheetFormatPr defaultRowHeight="14.5" x14ac:dyDescent="0.35"/>
  <cols>
    <col min="1" max="1" width="10.1796875" customWidth="1"/>
    <col min="2" max="2" width="17.36328125" customWidth="1"/>
    <col min="3" max="3" width="13.453125" customWidth="1"/>
    <col min="4" max="4" width="13.08984375" customWidth="1"/>
    <col min="5" max="5" width="12.1796875" customWidth="1"/>
    <col min="6" max="6" width="12.81640625" customWidth="1"/>
    <col min="7" max="7" width="12.36328125" customWidth="1"/>
    <col min="8" max="8" width="12.54296875" customWidth="1"/>
    <col min="9" max="9" width="13.90625" customWidth="1"/>
    <col min="10" max="10" width="13" customWidth="1"/>
    <col min="11" max="11" width="13.08984375" customWidth="1"/>
    <col min="12" max="12" width="12.81640625" customWidth="1"/>
  </cols>
  <sheetData>
    <row r="1" spans="1:12" ht="15.5" x14ac:dyDescent="0.3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1" customFormat="1" ht="159.5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s="5" customFormat="1" x14ac:dyDescent="0.35">
      <c r="A3" s="4" t="s">
        <v>12</v>
      </c>
      <c r="B3" s="4"/>
      <c r="C3" s="4"/>
      <c r="D3" s="4">
        <v>114429</v>
      </c>
      <c r="E3" s="4">
        <v>93727</v>
      </c>
      <c r="F3" s="4">
        <v>92832</v>
      </c>
      <c r="G3" s="4">
        <v>879</v>
      </c>
      <c r="H3" s="4">
        <v>4</v>
      </c>
      <c r="I3" s="4">
        <v>0</v>
      </c>
      <c r="J3" s="4">
        <v>373</v>
      </c>
      <c r="K3" s="4">
        <v>0</v>
      </c>
      <c r="L3" s="4">
        <v>0</v>
      </c>
    </row>
    <row r="4" spans="1:12" x14ac:dyDescent="0.35">
      <c r="A4" s="3" t="str">
        <f>"180401"</f>
        <v>180401</v>
      </c>
      <c r="B4" s="3" t="s">
        <v>13</v>
      </c>
      <c r="C4" s="3" t="s">
        <v>14</v>
      </c>
      <c r="D4" s="3">
        <v>33750</v>
      </c>
      <c r="E4" s="3">
        <v>28471</v>
      </c>
      <c r="F4" s="3">
        <v>28171</v>
      </c>
      <c r="G4" s="3">
        <v>300</v>
      </c>
      <c r="H4" s="3">
        <v>2</v>
      </c>
      <c r="I4" s="3">
        <v>0</v>
      </c>
      <c r="J4" s="3">
        <v>118</v>
      </c>
      <c r="K4" s="3">
        <v>0</v>
      </c>
      <c r="L4" s="3">
        <v>0</v>
      </c>
    </row>
    <row r="5" spans="1:12" x14ac:dyDescent="0.35">
      <c r="A5" s="3" t="str">
        <f>"180402"</f>
        <v>180402</v>
      </c>
      <c r="B5" s="3" t="s">
        <v>16</v>
      </c>
      <c r="C5" s="3" t="s">
        <v>14</v>
      </c>
      <c r="D5" s="3">
        <v>4876</v>
      </c>
      <c r="E5" s="3">
        <v>4117</v>
      </c>
      <c r="F5" s="3">
        <v>4044</v>
      </c>
      <c r="G5" s="3">
        <v>73</v>
      </c>
      <c r="H5" s="3">
        <v>0</v>
      </c>
      <c r="I5" s="3">
        <v>0</v>
      </c>
      <c r="J5" s="3">
        <v>8</v>
      </c>
      <c r="K5" s="3">
        <v>0</v>
      </c>
      <c r="L5" s="3">
        <v>0</v>
      </c>
    </row>
    <row r="6" spans="1:12" x14ac:dyDescent="0.35">
      <c r="A6" s="3" t="str">
        <f>"180403"</f>
        <v>180403</v>
      </c>
      <c r="B6" s="3" t="s">
        <v>17</v>
      </c>
      <c r="C6" s="3" t="s">
        <v>14</v>
      </c>
      <c r="D6" s="3">
        <v>5334</v>
      </c>
      <c r="E6" s="3">
        <v>4351</v>
      </c>
      <c r="F6" s="3">
        <v>4332</v>
      </c>
      <c r="G6" s="3">
        <v>19</v>
      </c>
      <c r="H6" s="3">
        <v>0</v>
      </c>
      <c r="I6" s="3">
        <v>0</v>
      </c>
      <c r="J6" s="3">
        <v>4</v>
      </c>
      <c r="K6" s="3">
        <v>0</v>
      </c>
      <c r="L6" s="3">
        <v>0</v>
      </c>
    </row>
    <row r="7" spans="1:12" x14ac:dyDescent="0.35">
      <c r="A7" s="3" t="str">
        <f>"180404"</f>
        <v>180404</v>
      </c>
      <c r="B7" s="3" t="s">
        <v>18</v>
      </c>
      <c r="C7" s="3" t="s">
        <v>14</v>
      </c>
      <c r="D7" s="3">
        <v>12911</v>
      </c>
      <c r="E7" s="3">
        <v>10410</v>
      </c>
      <c r="F7" s="3">
        <v>10369</v>
      </c>
      <c r="G7" s="3">
        <v>41</v>
      </c>
      <c r="H7" s="3">
        <v>0</v>
      </c>
      <c r="I7" s="3">
        <v>0</v>
      </c>
      <c r="J7" s="3">
        <v>21</v>
      </c>
      <c r="K7" s="3">
        <v>0</v>
      </c>
      <c r="L7" s="3">
        <v>0</v>
      </c>
    </row>
    <row r="8" spans="1:12" x14ac:dyDescent="0.35">
      <c r="A8" s="3" t="str">
        <f>"180405"</f>
        <v>180405</v>
      </c>
      <c r="B8" s="3" t="s">
        <v>19</v>
      </c>
      <c r="C8" s="3" t="s">
        <v>14</v>
      </c>
      <c r="D8" s="3">
        <v>6565</v>
      </c>
      <c r="E8" s="3">
        <v>5352</v>
      </c>
      <c r="F8" s="3">
        <v>5282</v>
      </c>
      <c r="G8" s="3">
        <v>70</v>
      </c>
      <c r="H8" s="3">
        <v>1</v>
      </c>
      <c r="I8" s="3">
        <v>0</v>
      </c>
      <c r="J8" s="3">
        <v>25</v>
      </c>
      <c r="K8" s="3">
        <v>0</v>
      </c>
      <c r="L8" s="3">
        <v>0</v>
      </c>
    </row>
    <row r="9" spans="1:12" x14ac:dyDescent="0.35">
      <c r="A9" s="3" t="str">
        <f>"180406"</f>
        <v>180406</v>
      </c>
      <c r="B9" s="3" t="s">
        <v>20</v>
      </c>
      <c r="C9" s="3" t="s">
        <v>14</v>
      </c>
      <c r="D9" s="3">
        <v>8241</v>
      </c>
      <c r="E9" s="3">
        <v>6749</v>
      </c>
      <c r="F9" s="3">
        <v>6689</v>
      </c>
      <c r="G9" s="3">
        <v>60</v>
      </c>
      <c r="H9" s="3">
        <v>0</v>
      </c>
      <c r="I9" s="3">
        <v>0</v>
      </c>
      <c r="J9" s="3">
        <v>18</v>
      </c>
      <c r="K9" s="3">
        <v>0</v>
      </c>
      <c r="L9" s="3">
        <v>0</v>
      </c>
    </row>
    <row r="10" spans="1:12" x14ac:dyDescent="0.35">
      <c r="A10" s="3" t="str">
        <f>"180407"</f>
        <v>180407</v>
      </c>
      <c r="B10" s="3" t="s">
        <v>21</v>
      </c>
      <c r="C10" s="3" t="s">
        <v>14</v>
      </c>
      <c r="D10" s="3">
        <v>9452</v>
      </c>
      <c r="E10" s="3">
        <v>7625</v>
      </c>
      <c r="F10" s="3">
        <v>7566</v>
      </c>
      <c r="G10" s="3">
        <v>59</v>
      </c>
      <c r="H10" s="3">
        <v>0</v>
      </c>
      <c r="I10" s="3">
        <v>0</v>
      </c>
      <c r="J10" s="3">
        <v>26</v>
      </c>
      <c r="K10" s="3">
        <v>0</v>
      </c>
      <c r="L10" s="3">
        <v>0</v>
      </c>
    </row>
    <row r="11" spans="1:12" x14ac:dyDescent="0.35">
      <c r="A11" s="3" t="str">
        <f>"180408"</f>
        <v>180408</v>
      </c>
      <c r="B11" s="3" t="s">
        <v>22</v>
      </c>
      <c r="C11" s="3" t="s">
        <v>14</v>
      </c>
      <c r="D11" s="3">
        <v>10945</v>
      </c>
      <c r="E11" s="3">
        <v>8831</v>
      </c>
      <c r="F11" s="3">
        <v>8730</v>
      </c>
      <c r="G11" s="3">
        <v>101</v>
      </c>
      <c r="H11" s="3">
        <v>0</v>
      </c>
      <c r="I11" s="3">
        <v>0</v>
      </c>
      <c r="J11" s="3">
        <v>121</v>
      </c>
      <c r="K11" s="3">
        <v>0</v>
      </c>
      <c r="L11" s="3">
        <v>0</v>
      </c>
    </row>
    <row r="12" spans="1:12" x14ac:dyDescent="0.35">
      <c r="A12" s="3" t="str">
        <f>"180409"</f>
        <v>180409</v>
      </c>
      <c r="B12" s="3" t="s">
        <v>23</v>
      </c>
      <c r="C12" s="3" t="s">
        <v>14</v>
      </c>
      <c r="D12" s="3">
        <v>4245</v>
      </c>
      <c r="E12" s="3">
        <v>3406</v>
      </c>
      <c r="F12" s="3">
        <v>3373</v>
      </c>
      <c r="G12" s="3">
        <v>24</v>
      </c>
      <c r="H12" s="3">
        <v>0</v>
      </c>
      <c r="I12" s="3">
        <v>0</v>
      </c>
      <c r="J12" s="3">
        <v>10</v>
      </c>
      <c r="K12" s="3">
        <v>0</v>
      </c>
      <c r="L12" s="3">
        <v>0</v>
      </c>
    </row>
    <row r="13" spans="1:12" x14ac:dyDescent="0.35">
      <c r="A13" s="3" t="str">
        <f>"180410"</f>
        <v>180410</v>
      </c>
      <c r="B13" s="3" t="s">
        <v>24</v>
      </c>
      <c r="C13" s="3" t="s">
        <v>14</v>
      </c>
      <c r="D13" s="3">
        <v>6171</v>
      </c>
      <c r="E13" s="3">
        <v>4981</v>
      </c>
      <c r="F13" s="3">
        <v>4946</v>
      </c>
      <c r="G13" s="3">
        <v>35</v>
      </c>
      <c r="H13" s="3">
        <v>1</v>
      </c>
      <c r="I13" s="3">
        <v>0</v>
      </c>
      <c r="J13" s="3">
        <v>5</v>
      </c>
      <c r="K13" s="3">
        <v>0</v>
      </c>
      <c r="L13" s="3">
        <v>0</v>
      </c>
    </row>
    <row r="14" spans="1:12" x14ac:dyDescent="0.35">
      <c r="A14" s="3" t="str">
        <f>"180411"</f>
        <v>180411</v>
      </c>
      <c r="B14" s="3" t="s">
        <v>25</v>
      </c>
      <c r="C14" s="3" t="s">
        <v>14</v>
      </c>
      <c r="D14" s="3">
        <v>11939</v>
      </c>
      <c r="E14" s="3">
        <v>9434</v>
      </c>
      <c r="F14" s="3">
        <v>9330</v>
      </c>
      <c r="G14" s="3">
        <v>97</v>
      </c>
      <c r="H14" s="3">
        <v>0</v>
      </c>
      <c r="I14" s="3">
        <v>0</v>
      </c>
      <c r="J14" s="3">
        <v>17</v>
      </c>
      <c r="K14" s="3">
        <v>0</v>
      </c>
      <c r="L14" s="3">
        <v>0</v>
      </c>
    </row>
    <row r="15" spans="1:12" s="5" customFormat="1" x14ac:dyDescent="0.35">
      <c r="A15" s="4" t="s">
        <v>26</v>
      </c>
      <c r="B15" s="4"/>
      <c r="C15" s="4"/>
      <c r="D15" s="4">
        <v>52429</v>
      </c>
      <c r="E15" s="4">
        <v>43411</v>
      </c>
      <c r="F15" s="4">
        <v>43047</v>
      </c>
      <c r="G15" s="4">
        <v>364</v>
      </c>
      <c r="H15" s="4">
        <v>3</v>
      </c>
      <c r="I15" s="4">
        <v>0</v>
      </c>
      <c r="J15" s="4">
        <v>323</v>
      </c>
      <c r="K15" s="4">
        <v>0</v>
      </c>
      <c r="L15" s="4">
        <v>0</v>
      </c>
    </row>
    <row r="16" spans="1:12" x14ac:dyDescent="0.35">
      <c r="A16" s="3" t="str">
        <f>"180901"</f>
        <v>180901</v>
      </c>
      <c r="B16" s="3" t="s">
        <v>27</v>
      </c>
      <c r="C16" s="3" t="s">
        <v>28</v>
      </c>
      <c r="D16" s="3">
        <v>11122</v>
      </c>
      <c r="E16" s="3">
        <v>9359</v>
      </c>
      <c r="F16" s="3">
        <v>9298</v>
      </c>
      <c r="G16" s="3">
        <v>61</v>
      </c>
      <c r="H16" s="3">
        <v>1</v>
      </c>
      <c r="I16" s="3">
        <v>0</v>
      </c>
      <c r="J16" s="3">
        <v>77</v>
      </c>
      <c r="K16" s="3">
        <v>0</v>
      </c>
      <c r="L16" s="3">
        <v>0</v>
      </c>
    </row>
    <row r="17" spans="1:12" x14ac:dyDescent="0.35">
      <c r="A17" s="3" t="str">
        <f>"180902"</f>
        <v>180902</v>
      </c>
      <c r="B17" s="3" t="s">
        <v>29</v>
      </c>
      <c r="C17" s="3" t="s">
        <v>28</v>
      </c>
      <c r="D17" s="3">
        <v>6664</v>
      </c>
      <c r="E17" s="3">
        <v>5636</v>
      </c>
      <c r="F17" s="3">
        <v>5588</v>
      </c>
      <c r="G17" s="3">
        <v>48</v>
      </c>
      <c r="H17" s="3">
        <v>1</v>
      </c>
      <c r="I17" s="3">
        <v>0</v>
      </c>
      <c r="J17" s="3">
        <v>13</v>
      </c>
      <c r="K17" s="3">
        <v>0</v>
      </c>
      <c r="L17" s="3">
        <v>0</v>
      </c>
    </row>
    <row r="18" spans="1:12" x14ac:dyDescent="0.35">
      <c r="A18" s="3" t="str">
        <f>"180903"</f>
        <v>180903</v>
      </c>
      <c r="B18" s="3" t="s">
        <v>30</v>
      </c>
      <c r="C18" s="3" t="s">
        <v>28</v>
      </c>
      <c r="D18" s="3">
        <v>4296</v>
      </c>
      <c r="E18" s="3">
        <v>3598</v>
      </c>
      <c r="F18" s="3">
        <v>3531</v>
      </c>
      <c r="G18" s="3">
        <v>67</v>
      </c>
      <c r="H18" s="3">
        <v>0</v>
      </c>
      <c r="I18" s="3">
        <v>0</v>
      </c>
      <c r="J18" s="3">
        <v>15</v>
      </c>
      <c r="K18" s="3">
        <v>0</v>
      </c>
      <c r="L18" s="3">
        <v>0</v>
      </c>
    </row>
    <row r="19" spans="1:12" x14ac:dyDescent="0.35">
      <c r="A19" s="3" t="str">
        <f>"180904"</f>
        <v>180904</v>
      </c>
      <c r="B19" s="3" t="s">
        <v>31</v>
      </c>
      <c r="C19" s="3" t="s">
        <v>28</v>
      </c>
      <c r="D19" s="3">
        <v>9081</v>
      </c>
      <c r="E19" s="3">
        <v>7370</v>
      </c>
      <c r="F19" s="3">
        <v>7306</v>
      </c>
      <c r="G19" s="3">
        <v>64</v>
      </c>
      <c r="H19" s="3">
        <v>0</v>
      </c>
      <c r="I19" s="3">
        <v>0</v>
      </c>
      <c r="J19" s="3">
        <v>32</v>
      </c>
      <c r="K19" s="3">
        <v>0</v>
      </c>
      <c r="L19" s="3">
        <v>0</v>
      </c>
    </row>
    <row r="20" spans="1:12" x14ac:dyDescent="0.35">
      <c r="A20" s="3" t="str">
        <f>"180905"</f>
        <v>180905</v>
      </c>
      <c r="B20" s="3" t="s">
        <v>32</v>
      </c>
      <c r="C20" s="3" t="s">
        <v>28</v>
      </c>
      <c r="D20" s="3">
        <v>7452</v>
      </c>
      <c r="E20" s="3">
        <v>6202</v>
      </c>
      <c r="F20" s="3">
        <v>6169</v>
      </c>
      <c r="G20" s="3">
        <v>33</v>
      </c>
      <c r="H20" s="3">
        <v>1</v>
      </c>
      <c r="I20" s="3">
        <v>0</v>
      </c>
      <c r="J20" s="3">
        <v>89</v>
      </c>
      <c r="K20" s="3">
        <v>0</v>
      </c>
      <c r="L20" s="3">
        <v>0</v>
      </c>
    </row>
    <row r="21" spans="1:12" x14ac:dyDescent="0.35">
      <c r="A21" s="3" t="str">
        <f>"180906"</f>
        <v>180906</v>
      </c>
      <c r="B21" s="3" t="s">
        <v>33</v>
      </c>
      <c r="C21" s="3" t="s">
        <v>28</v>
      </c>
      <c r="D21" s="3">
        <v>6090</v>
      </c>
      <c r="E21" s="3">
        <v>4954</v>
      </c>
      <c r="F21" s="3">
        <v>4906</v>
      </c>
      <c r="G21" s="3">
        <v>48</v>
      </c>
      <c r="H21" s="3">
        <v>0</v>
      </c>
      <c r="I21" s="3">
        <v>0</v>
      </c>
      <c r="J21" s="3">
        <v>17</v>
      </c>
      <c r="K21" s="3">
        <v>0</v>
      </c>
      <c r="L21" s="3">
        <v>0</v>
      </c>
    </row>
    <row r="22" spans="1:12" x14ac:dyDescent="0.35">
      <c r="A22" s="3" t="str">
        <f>"180907"</f>
        <v>180907</v>
      </c>
      <c r="B22" s="3" t="s">
        <v>34</v>
      </c>
      <c r="C22" s="3" t="s">
        <v>28</v>
      </c>
      <c r="D22" s="3">
        <v>4056</v>
      </c>
      <c r="E22" s="3">
        <v>3360</v>
      </c>
      <c r="F22" s="3">
        <v>3337</v>
      </c>
      <c r="G22" s="3">
        <v>23</v>
      </c>
      <c r="H22" s="3">
        <v>0</v>
      </c>
      <c r="I22" s="3">
        <v>0</v>
      </c>
      <c r="J22" s="3">
        <v>13</v>
      </c>
      <c r="K22" s="3">
        <v>0</v>
      </c>
      <c r="L22" s="3">
        <v>0</v>
      </c>
    </row>
    <row r="23" spans="1:12" x14ac:dyDescent="0.35">
      <c r="A23" s="3" t="str">
        <f>"180908"</f>
        <v>180908</v>
      </c>
      <c r="B23" s="3" t="s">
        <v>35</v>
      </c>
      <c r="C23" s="3" t="s">
        <v>28</v>
      </c>
      <c r="D23" s="3">
        <v>3668</v>
      </c>
      <c r="E23" s="3">
        <v>2932</v>
      </c>
      <c r="F23" s="3">
        <v>2912</v>
      </c>
      <c r="G23" s="3">
        <v>20</v>
      </c>
      <c r="H23" s="3">
        <v>0</v>
      </c>
      <c r="I23" s="3">
        <v>0</v>
      </c>
      <c r="J23" s="3">
        <v>67</v>
      </c>
      <c r="K23" s="3">
        <v>0</v>
      </c>
      <c r="L23" s="3">
        <v>0</v>
      </c>
    </row>
    <row r="24" spans="1:12" s="5" customFormat="1" x14ac:dyDescent="0.35">
      <c r="A24" s="4" t="s">
        <v>36</v>
      </c>
      <c r="B24" s="4"/>
      <c r="C24" s="4"/>
      <c r="D24" s="4">
        <v>71677</v>
      </c>
      <c r="E24" s="4">
        <v>58228</v>
      </c>
      <c r="F24" s="4">
        <v>57285</v>
      </c>
      <c r="G24" s="4">
        <v>933</v>
      </c>
      <c r="H24" s="4">
        <v>0</v>
      </c>
      <c r="I24" s="4">
        <v>0</v>
      </c>
      <c r="J24" s="4">
        <v>200</v>
      </c>
      <c r="K24" s="4">
        <v>0</v>
      </c>
      <c r="L24" s="4">
        <v>0</v>
      </c>
    </row>
    <row r="25" spans="1:12" x14ac:dyDescent="0.35">
      <c r="A25" s="3" t="str">
        <f>"181301"</f>
        <v>181301</v>
      </c>
      <c r="B25" s="3" t="s">
        <v>37</v>
      </c>
      <c r="C25" s="3" t="s">
        <v>38</v>
      </c>
      <c r="D25" s="3">
        <v>6203</v>
      </c>
      <c r="E25" s="3">
        <v>5150</v>
      </c>
      <c r="F25" s="3">
        <v>4972</v>
      </c>
      <c r="G25" s="3">
        <v>176</v>
      </c>
      <c r="H25" s="3">
        <v>0</v>
      </c>
      <c r="I25" s="3">
        <v>0</v>
      </c>
      <c r="J25" s="3">
        <v>9</v>
      </c>
      <c r="K25" s="3">
        <v>0</v>
      </c>
      <c r="L25" s="3">
        <v>0</v>
      </c>
    </row>
    <row r="26" spans="1:12" x14ac:dyDescent="0.35">
      <c r="A26" s="3" t="str">
        <f>"181302"</f>
        <v>181302</v>
      </c>
      <c r="B26" s="3" t="s">
        <v>39</v>
      </c>
      <c r="C26" s="3" t="s">
        <v>38</v>
      </c>
      <c r="D26" s="3">
        <v>8868</v>
      </c>
      <c r="E26" s="3">
        <v>7234</v>
      </c>
      <c r="F26" s="3">
        <v>7142</v>
      </c>
      <c r="G26" s="3">
        <v>92</v>
      </c>
      <c r="H26" s="3">
        <v>0</v>
      </c>
      <c r="I26" s="3">
        <v>0</v>
      </c>
      <c r="J26" s="3">
        <v>24</v>
      </c>
      <c r="K26" s="3">
        <v>0</v>
      </c>
      <c r="L26" s="3">
        <v>0</v>
      </c>
    </row>
    <row r="27" spans="1:12" x14ac:dyDescent="0.35">
      <c r="A27" s="3" t="str">
        <f>"181303"</f>
        <v>181303</v>
      </c>
      <c r="B27" s="3" t="s">
        <v>40</v>
      </c>
      <c r="C27" s="3" t="s">
        <v>38</v>
      </c>
      <c r="D27" s="3">
        <v>5179</v>
      </c>
      <c r="E27" s="3">
        <v>4284</v>
      </c>
      <c r="F27" s="3">
        <v>4185</v>
      </c>
      <c r="G27" s="3">
        <v>99</v>
      </c>
      <c r="H27" s="3">
        <v>0</v>
      </c>
      <c r="I27" s="3">
        <v>0</v>
      </c>
      <c r="J27" s="3">
        <v>20</v>
      </c>
      <c r="K27" s="3">
        <v>0</v>
      </c>
      <c r="L27" s="3">
        <v>0</v>
      </c>
    </row>
    <row r="28" spans="1:12" x14ac:dyDescent="0.35">
      <c r="A28" s="3" t="str">
        <f>"181304"</f>
        <v>181304</v>
      </c>
      <c r="B28" s="3" t="s">
        <v>41</v>
      </c>
      <c r="C28" s="3" t="s">
        <v>38</v>
      </c>
      <c r="D28" s="3">
        <v>5072</v>
      </c>
      <c r="E28" s="3">
        <v>4109</v>
      </c>
      <c r="F28" s="3">
        <v>3946</v>
      </c>
      <c r="G28" s="3">
        <v>163</v>
      </c>
      <c r="H28" s="3">
        <v>0</v>
      </c>
      <c r="I28" s="3">
        <v>0</v>
      </c>
      <c r="J28" s="3">
        <v>22</v>
      </c>
      <c r="K28" s="3">
        <v>0</v>
      </c>
      <c r="L28" s="3">
        <v>0</v>
      </c>
    </row>
    <row r="29" spans="1:12" x14ac:dyDescent="0.35">
      <c r="A29" s="3" t="str">
        <f>"181305"</f>
        <v>181305</v>
      </c>
      <c r="B29" s="3" t="s">
        <v>42</v>
      </c>
      <c r="C29" s="3" t="s">
        <v>38</v>
      </c>
      <c r="D29" s="3">
        <v>4678</v>
      </c>
      <c r="E29" s="3">
        <v>3780</v>
      </c>
      <c r="F29" s="3">
        <v>3755</v>
      </c>
      <c r="G29" s="3">
        <v>22</v>
      </c>
      <c r="H29" s="3">
        <v>0</v>
      </c>
      <c r="I29" s="3">
        <v>0</v>
      </c>
      <c r="J29" s="3">
        <v>13</v>
      </c>
      <c r="K29" s="3">
        <v>0</v>
      </c>
      <c r="L29" s="3">
        <v>0</v>
      </c>
    </row>
    <row r="30" spans="1:12" x14ac:dyDescent="0.35">
      <c r="A30" s="3" t="str">
        <f>"181306"</f>
        <v>181306</v>
      </c>
      <c r="B30" s="3" t="s">
        <v>43</v>
      </c>
      <c r="C30" s="3" t="s">
        <v>38</v>
      </c>
      <c r="D30" s="3">
        <v>6355</v>
      </c>
      <c r="E30" s="3">
        <v>5110</v>
      </c>
      <c r="F30" s="3">
        <v>5037</v>
      </c>
      <c r="G30" s="3">
        <v>73</v>
      </c>
      <c r="H30" s="3">
        <v>0</v>
      </c>
      <c r="I30" s="3">
        <v>0</v>
      </c>
      <c r="J30" s="3">
        <v>21</v>
      </c>
      <c r="K30" s="3">
        <v>0</v>
      </c>
      <c r="L30" s="3">
        <v>0</v>
      </c>
    </row>
    <row r="31" spans="1:12" x14ac:dyDescent="0.35">
      <c r="A31" s="3" t="str">
        <f>"181307"</f>
        <v>181307</v>
      </c>
      <c r="B31" s="3" t="s">
        <v>44</v>
      </c>
      <c r="C31" s="3" t="s">
        <v>38</v>
      </c>
      <c r="D31" s="3">
        <v>8675</v>
      </c>
      <c r="E31" s="3">
        <v>6951</v>
      </c>
      <c r="F31" s="3">
        <v>6883</v>
      </c>
      <c r="G31" s="3">
        <v>68</v>
      </c>
      <c r="H31" s="3">
        <v>0</v>
      </c>
      <c r="I31" s="3">
        <v>0</v>
      </c>
      <c r="J31" s="3">
        <v>30</v>
      </c>
      <c r="K31" s="3">
        <v>0</v>
      </c>
      <c r="L31" s="3">
        <v>0</v>
      </c>
    </row>
    <row r="32" spans="1:12" x14ac:dyDescent="0.35">
      <c r="A32" s="3" t="str">
        <f>"181308"</f>
        <v>181308</v>
      </c>
      <c r="B32" s="3" t="s">
        <v>45</v>
      </c>
      <c r="C32" s="3" t="s">
        <v>38</v>
      </c>
      <c r="D32" s="3">
        <v>10270</v>
      </c>
      <c r="E32" s="3">
        <v>8328</v>
      </c>
      <c r="F32" s="3">
        <v>8240</v>
      </c>
      <c r="G32" s="3">
        <v>88</v>
      </c>
      <c r="H32" s="3">
        <v>0</v>
      </c>
      <c r="I32" s="3">
        <v>0</v>
      </c>
      <c r="J32" s="3">
        <v>16</v>
      </c>
      <c r="K32" s="3">
        <v>0</v>
      </c>
      <c r="L32" s="3">
        <v>0</v>
      </c>
    </row>
    <row r="33" spans="1:12" x14ac:dyDescent="0.35">
      <c r="A33" s="3" t="str">
        <f>"181309"</f>
        <v>181309</v>
      </c>
      <c r="B33" s="3" t="s">
        <v>46</v>
      </c>
      <c r="C33" s="3" t="s">
        <v>38</v>
      </c>
      <c r="D33" s="3">
        <v>3810</v>
      </c>
      <c r="E33" s="3">
        <v>3092</v>
      </c>
      <c r="F33" s="3">
        <v>3075</v>
      </c>
      <c r="G33" s="3">
        <v>17</v>
      </c>
      <c r="H33" s="3">
        <v>0</v>
      </c>
      <c r="I33" s="3">
        <v>0</v>
      </c>
      <c r="J33" s="3">
        <v>11</v>
      </c>
      <c r="K33" s="3">
        <v>0</v>
      </c>
      <c r="L33" s="3">
        <v>0</v>
      </c>
    </row>
    <row r="34" spans="1:12" x14ac:dyDescent="0.35">
      <c r="A34" s="3" t="str">
        <f>"181310"</f>
        <v>181310</v>
      </c>
      <c r="B34" s="3" t="s">
        <v>47</v>
      </c>
      <c r="C34" s="3" t="s">
        <v>38</v>
      </c>
      <c r="D34" s="3">
        <v>12567</v>
      </c>
      <c r="E34" s="3">
        <v>10190</v>
      </c>
      <c r="F34" s="3">
        <v>10050</v>
      </c>
      <c r="G34" s="3">
        <v>135</v>
      </c>
      <c r="H34" s="3">
        <v>0</v>
      </c>
      <c r="I34" s="3">
        <v>0</v>
      </c>
      <c r="J34" s="3">
        <v>34</v>
      </c>
      <c r="K34" s="3">
        <v>0</v>
      </c>
      <c r="L34" s="3">
        <v>0</v>
      </c>
    </row>
    <row r="35" spans="1:12" s="5" customFormat="1" x14ac:dyDescent="0.35">
      <c r="A35" s="4" t="s">
        <v>48</v>
      </c>
      <c r="B35" s="4"/>
      <c r="C35" s="4"/>
      <c r="D35" s="4">
        <v>76078</v>
      </c>
      <c r="E35" s="4">
        <v>62002</v>
      </c>
      <c r="F35" s="4">
        <v>61256</v>
      </c>
      <c r="G35" s="4">
        <v>657</v>
      </c>
      <c r="H35" s="4">
        <v>0</v>
      </c>
      <c r="I35" s="4">
        <v>0</v>
      </c>
      <c r="J35" s="4">
        <v>153</v>
      </c>
      <c r="K35" s="4">
        <v>0</v>
      </c>
      <c r="L35" s="4">
        <v>0</v>
      </c>
    </row>
    <row r="36" spans="1:12" x14ac:dyDescent="0.35">
      <c r="A36" s="3" t="str">
        <f>"181401"</f>
        <v>181401</v>
      </c>
      <c r="B36" s="3" t="s">
        <v>49</v>
      </c>
      <c r="C36" s="3" t="s">
        <v>50</v>
      </c>
      <c r="D36" s="3">
        <v>14134</v>
      </c>
      <c r="E36" s="3">
        <v>11827</v>
      </c>
      <c r="F36" s="3">
        <v>11741</v>
      </c>
      <c r="G36" s="3">
        <v>86</v>
      </c>
      <c r="H36" s="3">
        <v>0</v>
      </c>
      <c r="I36" s="3">
        <v>0</v>
      </c>
      <c r="J36" s="3">
        <v>20</v>
      </c>
      <c r="K36" s="3">
        <v>0</v>
      </c>
      <c r="L36" s="3">
        <v>0</v>
      </c>
    </row>
    <row r="37" spans="1:12" x14ac:dyDescent="0.35">
      <c r="A37" s="3" t="str">
        <f>"181402"</f>
        <v>181402</v>
      </c>
      <c r="B37" s="3" t="s">
        <v>51</v>
      </c>
      <c r="C37" s="3" t="s">
        <v>50</v>
      </c>
      <c r="D37" s="3">
        <v>4016</v>
      </c>
      <c r="E37" s="3">
        <v>3277</v>
      </c>
      <c r="F37" s="3">
        <v>3248</v>
      </c>
      <c r="G37" s="3">
        <v>26</v>
      </c>
      <c r="H37" s="3">
        <v>0</v>
      </c>
      <c r="I37" s="3">
        <v>0</v>
      </c>
      <c r="J37" s="3">
        <v>8</v>
      </c>
      <c r="K37" s="3">
        <v>0</v>
      </c>
      <c r="L37" s="3">
        <v>0</v>
      </c>
    </row>
    <row r="38" spans="1:12" x14ac:dyDescent="0.35">
      <c r="A38" s="3" t="str">
        <f>"181403"</f>
        <v>181403</v>
      </c>
      <c r="B38" s="3" t="s">
        <v>52</v>
      </c>
      <c r="C38" s="3" t="s">
        <v>50</v>
      </c>
      <c r="D38" s="3">
        <v>4507</v>
      </c>
      <c r="E38" s="3">
        <v>3626</v>
      </c>
      <c r="F38" s="3">
        <v>3546</v>
      </c>
      <c r="G38" s="3">
        <v>80</v>
      </c>
      <c r="H38" s="3">
        <v>0</v>
      </c>
      <c r="I38" s="3">
        <v>0</v>
      </c>
      <c r="J38" s="3">
        <v>9</v>
      </c>
      <c r="K38" s="3">
        <v>0</v>
      </c>
      <c r="L38" s="3">
        <v>0</v>
      </c>
    </row>
    <row r="39" spans="1:12" x14ac:dyDescent="0.35">
      <c r="A39" s="3" t="str">
        <f>"181404"</f>
        <v>181404</v>
      </c>
      <c r="B39" s="3" t="s">
        <v>53</v>
      </c>
      <c r="C39" s="3" t="s">
        <v>50</v>
      </c>
      <c r="D39" s="3">
        <v>4329</v>
      </c>
      <c r="E39" s="3">
        <v>3611</v>
      </c>
      <c r="F39" s="3">
        <v>3490</v>
      </c>
      <c r="G39" s="3">
        <v>113</v>
      </c>
      <c r="H39" s="3">
        <v>0</v>
      </c>
      <c r="I39" s="3">
        <v>0</v>
      </c>
      <c r="J39" s="3">
        <v>13</v>
      </c>
      <c r="K39" s="3">
        <v>0</v>
      </c>
      <c r="L39" s="3">
        <v>0</v>
      </c>
    </row>
    <row r="40" spans="1:12" x14ac:dyDescent="0.35">
      <c r="A40" s="3" t="str">
        <f>"181405"</f>
        <v>181405</v>
      </c>
      <c r="B40" s="3" t="s">
        <v>54</v>
      </c>
      <c r="C40" s="3" t="s">
        <v>50</v>
      </c>
      <c r="D40" s="3">
        <v>11801</v>
      </c>
      <c r="E40" s="3">
        <v>9684</v>
      </c>
      <c r="F40" s="3">
        <v>9591</v>
      </c>
      <c r="G40" s="3">
        <v>93</v>
      </c>
      <c r="H40" s="3">
        <v>0</v>
      </c>
      <c r="I40" s="3">
        <v>0</v>
      </c>
      <c r="J40" s="3">
        <v>27</v>
      </c>
      <c r="K40" s="3">
        <v>0</v>
      </c>
      <c r="L40" s="3">
        <v>0</v>
      </c>
    </row>
    <row r="41" spans="1:12" x14ac:dyDescent="0.35">
      <c r="A41" s="3" t="str">
        <f>"181406"</f>
        <v>181406</v>
      </c>
      <c r="B41" s="3" t="s">
        <v>55</v>
      </c>
      <c r="C41" s="3" t="s">
        <v>50</v>
      </c>
      <c r="D41" s="3">
        <v>14677</v>
      </c>
      <c r="E41" s="3">
        <v>11767</v>
      </c>
      <c r="F41" s="3">
        <v>11663</v>
      </c>
      <c r="G41" s="3">
        <v>65</v>
      </c>
      <c r="H41" s="3">
        <v>0</v>
      </c>
      <c r="I41" s="3">
        <v>0</v>
      </c>
      <c r="J41" s="3">
        <v>22</v>
      </c>
      <c r="K41" s="3">
        <v>0</v>
      </c>
      <c r="L41" s="3">
        <v>0</v>
      </c>
    </row>
    <row r="42" spans="1:12" x14ac:dyDescent="0.35">
      <c r="A42" s="3" t="str">
        <f>"181407"</f>
        <v>181407</v>
      </c>
      <c r="B42" s="3" t="s">
        <v>56</v>
      </c>
      <c r="C42" s="3" t="s">
        <v>50</v>
      </c>
      <c r="D42" s="3">
        <v>6893</v>
      </c>
      <c r="E42" s="3">
        <v>5710</v>
      </c>
      <c r="F42" s="3">
        <v>5582</v>
      </c>
      <c r="G42" s="3">
        <v>128</v>
      </c>
      <c r="H42" s="3">
        <v>0</v>
      </c>
      <c r="I42" s="3">
        <v>0</v>
      </c>
      <c r="J42" s="3">
        <v>13</v>
      </c>
      <c r="K42" s="3">
        <v>0</v>
      </c>
      <c r="L42" s="3">
        <v>0</v>
      </c>
    </row>
    <row r="43" spans="1:12" x14ac:dyDescent="0.35">
      <c r="A43" s="3" t="str">
        <f>"181408"</f>
        <v>181408</v>
      </c>
      <c r="B43" s="3" t="s">
        <v>57</v>
      </c>
      <c r="C43" s="3" t="s">
        <v>50</v>
      </c>
      <c r="D43" s="3">
        <v>8582</v>
      </c>
      <c r="E43" s="3">
        <v>6746</v>
      </c>
      <c r="F43" s="3">
        <v>6694</v>
      </c>
      <c r="G43" s="3">
        <v>25</v>
      </c>
      <c r="H43" s="3">
        <v>0</v>
      </c>
      <c r="I43" s="3">
        <v>0</v>
      </c>
      <c r="J43" s="3">
        <v>31</v>
      </c>
      <c r="K43" s="3">
        <v>0</v>
      </c>
      <c r="L43" s="3">
        <v>0</v>
      </c>
    </row>
    <row r="44" spans="1:12" x14ac:dyDescent="0.35">
      <c r="A44" s="3" t="str">
        <f>"181409"</f>
        <v>181409</v>
      </c>
      <c r="B44" s="3" t="s">
        <v>58</v>
      </c>
      <c r="C44" s="3" t="s">
        <v>50</v>
      </c>
      <c r="D44" s="3">
        <v>7139</v>
      </c>
      <c r="E44" s="3">
        <v>5754</v>
      </c>
      <c r="F44" s="3">
        <v>5701</v>
      </c>
      <c r="G44" s="3">
        <v>41</v>
      </c>
      <c r="H44" s="3">
        <v>0</v>
      </c>
      <c r="I44" s="3">
        <v>0</v>
      </c>
      <c r="J44" s="3">
        <v>10</v>
      </c>
      <c r="K44" s="3">
        <v>0</v>
      </c>
      <c r="L44" s="3">
        <v>0</v>
      </c>
    </row>
    <row r="45" spans="1:12" s="5" customFormat="1" x14ac:dyDescent="0.35">
      <c r="A45" s="4" t="s">
        <v>59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35">
      <c r="A46" s="3" t="str">
        <f>"186201"</f>
        <v>186201</v>
      </c>
      <c r="B46" s="3" t="s">
        <v>60</v>
      </c>
      <c r="C46" s="3" t="s">
        <v>15</v>
      </c>
      <c r="D46" s="3">
        <v>52763</v>
      </c>
      <c r="E46" s="3">
        <v>44746</v>
      </c>
      <c r="F46" s="3">
        <v>44129</v>
      </c>
      <c r="G46" s="3">
        <v>617</v>
      </c>
      <c r="H46" s="3">
        <v>0</v>
      </c>
      <c r="I46" s="3">
        <v>0</v>
      </c>
      <c r="J46" s="3">
        <v>236</v>
      </c>
      <c r="K46" s="3">
        <v>0</v>
      </c>
      <c r="L46" s="3">
        <v>0</v>
      </c>
    </row>
    <row r="47" spans="1:12" s="5" customFormat="1" x14ac:dyDescent="0.35">
      <c r="A47" s="4" t="s">
        <v>61</v>
      </c>
      <c r="B47" s="4"/>
      <c r="C47" s="4"/>
      <c r="D47" s="4">
        <v>367376</v>
      </c>
      <c r="E47" s="4">
        <v>302114</v>
      </c>
      <c r="F47" s="4">
        <v>298549</v>
      </c>
      <c r="G47" s="4">
        <v>3450</v>
      </c>
      <c r="H47" s="4">
        <v>7</v>
      </c>
      <c r="I47" s="4">
        <v>0</v>
      </c>
      <c r="J47" s="4">
        <v>1285</v>
      </c>
      <c r="K47" s="4">
        <v>0</v>
      </c>
      <c r="L47" s="4">
        <v>0</v>
      </c>
    </row>
  </sheetData>
  <mergeCells count="1">
    <mergeCell ref="A1:L1"/>
  </mergeCells>
  <pageMargins left="0.25" right="0.25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Ciempka</dc:creator>
  <cp:lastModifiedBy>Anita Ciempka</cp:lastModifiedBy>
  <cp:lastPrinted>2025-07-24T06:53:11Z</cp:lastPrinted>
  <dcterms:created xsi:type="dcterms:W3CDTF">2025-07-24T06:17:53Z</dcterms:created>
  <dcterms:modified xsi:type="dcterms:W3CDTF">2025-07-24T06:53:33Z</dcterms:modified>
</cp:coreProperties>
</file>